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8_{562AD619-FB7F-48FD-81CC-F6CF3A1831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0" i="1"/>
  <c r="M21" i="1"/>
  <c r="M19" i="1"/>
  <c r="M11" i="1"/>
  <c r="M12" i="1"/>
  <c r="M13" i="1"/>
  <c r="M14" i="1"/>
  <c r="M10" i="1"/>
  <c r="M6" i="1"/>
  <c r="K25" i="1"/>
  <c r="K26" i="1"/>
  <c r="K24" i="1"/>
  <c r="K20" i="1"/>
  <c r="K21" i="1"/>
  <c r="K19" i="1"/>
  <c r="K11" i="1"/>
  <c r="K12" i="1"/>
  <c r="K13" i="1"/>
  <c r="K14" i="1"/>
  <c r="K10" i="1"/>
  <c r="K6" i="1"/>
  <c r="E32" i="1" l="1"/>
</calcChain>
</file>

<file path=xl/sharedStrings.xml><?xml version="1.0" encoding="utf-8"?>
<sst xmlns="http://schemas.openxmlformats.org/spreadsheetml/2006/main" count="91" uniqueCount="66">
  <si>
    <t>Nr linii
km linii</t>
  </si>
  <si>
    <t>Nr inwentarzowy budynku</t>
  </si>
  <si>
    <t>Nazwa obiektu</t>
  </si>
  <si>
    <t>Pojemnośc Szamba [m3]</t>
  </si>
  <si>
    <t xml:space="preserve">Szacunkowa Ilośc m3 do wywiezienia w ciągu roku </t>
  </si>
  <si>
    <t>Lp.</t>
  </si>
  <si>
    <t xml:space="preserve">Częstotliwość wywozu /rok </t>
  </si>
  <si>
    <t xml:space="preserve">Gmina </t>
  </si>
  <si>
    <t>Wrocław</t>
  </si>
  <si>
    <t>Lokalizacja 
(miejscowość, ulica)</t>
  </si>
  <si>
    <t>Gmina</t>
  </si>
  <si>
    <t>Szacunkowa wartość zamówienia na 12 meisiecy netto</t>
  </si>
  <si>
    <t>UWAGI</t>
  </si>
  <si>
    <t xml:space="preserve">Część 1 </t>
  </si>
  <si>
    <t>Razem wartość zamówienia netto na 24 miesiące</t>
  </si>
  <si>
    <t>Część 3</t>
  </si>
  <si>
    <t>Szacunkowa wartość zamówienia na 24 miesiące netto</t>
  </si>
  <si>
    <t>Wrocław Świebodzki</t>
  </si>
  <si>
    <t>Węgliniec</t>
  </si>
  <si>
    <t>nastawnia dysponujaca</t>
  </si>
  <si>
    <t>dojazd do nastawni odbywa się przez  nieczynny  tor, od ulicy Tęczowej</t>
  </si>
  <si>
    <t>NASTAWNIA dysponująca</t>
  </si>
  <si>
    <t>ul. Kolejowa</t>
  </si>
  <si>
    <t>Chojnów</t>
  </si>
  <si>
    <t>Legnica</t>
  </si>
  <si>
    <t>ul.Mickiewicza</t>
  </si>
  <si>
    <t>Ruszów nast.. Dysponująca</t>
  </si>
  <si>
    <t>Ruszów Schronisko drogowe</t>
  </si>
  <si>
    <t>Przy budynku Dworca</t>
  </si>
  <si>
    <t xml:space="preserve">ul.Borowska </t>
  </si>
  <si>
    <t>brak ulicy dojazd rogą Leśną</t>
  </si>
  <si>
    <t>Rokitki  RK 1</t>
  </si>
  <si>
    <t>Legnica LW</t>
  </si>
  <si>
    <t xml:space="preserve">Chojnów </t>
  </si>
  <si>
    <t xml:space="preserve">                Legnica</t>
  </si>
  <si>
    <t xml:space="preserve">Rokitki  RK </t>
  </si>
  <si>
    <t xml:space="preserve">              Chojnów</t>
  </si>
  <si>
    <t>Legnica Wielkie Piekary</t>
  </si>
  <si>
    <t>Linia 275 .km.87.940</t>
  </si>
  <si>
    <t>Linia 137</t>
  </si>
  <si>
    <t>Dysponująca ul.Pątnowska 1</t>
  </si>
  <si>
    <t>Nastawnia wykonawcza</t>
  </si>
  <si>
    <t>Nastawnia Dysponująca</t>
  </si>
  <si>
    <t>Linia 275 .km.89.068</t>
  </si>
  <si>
    <t>Linia 275</t>
  </si>
  <si>
    <t xml:space="preserve">linia 282 </t>
  </si>
  <si>
    <t>Linia 282</t>
  </si>
  <si>
    <t>NDMS podg.Wielkie Piekary</t>
  </si>
  <si>
    <t>NDMS Chojnów ul. Fabryczna</t>
  </si>
  <si>
    <t>umowa N48</t>
  </si>
  <si>
    <t xml:space="preserve">Linia 282km.62,012 </t>
  </si>
  <si>
    <t>Linia 282 km.75,806</t>
  </si>
  <si>
    <t>NASTAWNIA Wgm3</t>
  </si>
  <si>
    <t xml:space="preserve">Budynkek Wielofunkcyjny </t>
  </si>
  <si>
    <t>Część 2</t>
  </si>
  <si>
    <t>LG1</t>
  </si>
  <si>
    <t>274,  km 1,563</t>
  </si>
  <si>
    <t>nastawnia</t>
  </si>
  <si>
    <t>Część 4</t>
  </si>
  <si>
    <t xml:space="preserve">Stawka netto za m3 </t>
  </si>
  <si>
    <t>Szacunkowa Ilośc m3 do wywiezienia w ciągu 24 miesięcy</t>
  </si>
  <si>
    <t>Formularz ofertowy pn. : Wywóz nieczystości płynnych transportem Wykonawcy ze zbiorników
bezodpływowych wraz z przekazaniem nieczystości do utylizacji należących do PKP Polskie Linie Kolejowe S.A. Zakład Linii Kolejowych we Wrocławiu</t>
  </si>
  <si>
    <t>Wywóz nieczystości płynnych transportem Wykonawcy ze zbiorników
bezodpływowych wraz z przekazaniem nieczystości do utylizacji należących do PKP Polskie Linie Kolejowe S.A. Zakład Linii Kolejowych we Wrocławiu.,  na terenie Gminy Wrocław.</t>
  </si>
  <si>
    <t>Wywóz nieczystości płynnych transportem Wykonawcy ze zbiorników
bezodpływowych wraz z przekazaniem nieczystości do utylizacji należących do PKP Polskie Linie Kolejowe S.A. Zakład Linii Kolejowych we Wrocławiu.,  na terenie Gminy Węgliniec.</t>
  </si>
  <si>
    <t>Wywóz nieczystości płynnych transportem Wykonawcy ze zbiorników
bezodpływowych wraz z przekazaniem nieczystości do utylizacji należących do PKP Polskie Linie Kolejowe S.A. Zakład Linii Kolejowych we Wrocławiu,  na terenie Gminy Legnica.</t>
  </si>
  <si>
    <t>Wywóz nieczystości płynnych transportem Wykonawcy ze zbiorników
bezodpływowych wraz z przekazaniem nieczystości do utylizacji należących do PKP Polskie Linie Kolejowe S.A. Zakład Linii Kolejowych we Wrocławiu.,  na terenie Gminy Chojnów.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</si>
</sst>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wrapText="1"/>
    </xf>
    <xf numFmtId="0" fontId="5" fillId="0" borderId="0" xfId="0" applyFont="1"/>
    <xf numFmtId="164" fontId="5" fillId="0" borderId="0" xfId="0" applyNumberFormat="1" applyFont="1"/>
    <xf numFmtId="0" fontId="4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"/>
  <sheetViews>
    <sheetView tabSelected="1" topLeftCell="A13" workbookViewId="0">
      <selection activeCell="G32" sqref="G32"/>
    </sheetView>
  </sheetViews>
  <sheetFormatPr defaultRowHeight="15" x14ac:dyDescent="0.25"/>
  <cols>
    <col min="1" max="1" width="9.85546875" customWidth="1"/>
    <col min="2" max="2" width="20" customWidth="1"/>
    <col min="3" max="3" width="12.140625" customWidth="1"/>
    <col min="4" max="4" width="13.7109375" customWidth="1"/>
    <col min="5" max="5" width="29.28515625" customWidth="1"/>
    <col min="6" max="7" width="22.7109375" customWidth="1"/>
    <col min="8" max="8" width="12.85546875" customWidth="1"/>
    <col min="9" max="11" width="16.28515625" customWidth="1"/>
    <col min="12" max="12" width="12.7109375" customWidth="1"/>
    <col min="13" max="14" width="15" customWidth="1"/>
    <col min="15" max="15" width="44.5703125" customWidth="1"/>
  </cols>
  <sheetData>
    <row r="1" spans="1:15" ht="20.100000000000001" customHeight="1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5" ht="72" customHeight="1" x14ac:dyDescent="0.25">
      <c r="A2" s="28" t="s">
        <v>61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/>
      <c r="O2" s="31" t="s">
        <v>12</v>
      </c>
    </row>
    <row r="3" spans="1:15" ht="45" customHeight="1" x14ac:dyDescent="0.25">
      <c r="A3" s="1" t="s">
        <v>13</v>
      </c>
      <c r="B3" s="28" t="s">
        <v>62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  <c r="O3" s="32"/>
    </row>
    <row r="4" spans="1:15" ht="92.25" customHeight="1" x14ac:dyDescent="0.25">
      <c r="A4" s="2" t="s">
        <v>5</v>
      </c>
      <c r="B4" s="3" t="s">
        <v>0</v>
      </c>
      <c r="C4" s="4" t="s">
        <v>7</v>
      </c>
      <c r="D4" s="3" t="s">
        <v>1</v>
      </c>
      <c r="E4" s="4" t="s">
        <v>2</v>
      </c>
      <c r="F4" s="3" t="s">
        <v>9</v>
      </c>
      <c r="G4" s="3" t="s">
        <v>10</v>
      </c>
      <c r="H4" s="5" t="s">
        <v>3</v>
      </c>
      <c r="I4" s="3" t="s">
        <v>6</v>
      </c>
      <c r="J4" s="3" t="s">
        <v>59</v>
      </c>
      <c r="K4" s="3" t="s">
        <v>4</v>
      </c>
      <c r="L4" s="3" t="s">
        <v>11</v>
      </c>
      <c r="M4" s="3" t="s">
        <v>60</v>
      </c>
      <c r="N4" s="3" t="s">
        <v>16</v>
      </c>
      <c r="O4" s="6"/>
    </row>
    <row r="5" spans="1:15" ht="36" customHeight="1" x14ac:dyDescent="0.25">
      <c r="A5" s="2"/>
      <c r="B5" s="3"/>
      <c r="C5" s="4"/>
      <c r="D5" s="3"/>
      <c r="E5" s="4"/>
      <c r="F5" s="3"/>
      <c r="G5" s="3"/>
      <c r="H5" s="5"/>
      <c r="I5" s="3"/>
      <c r="J5" s="3"/>
      <c r="K5" s="3"/>
      <c r="L5" s="3"/>
      <c r="M5" s="3"/>
      <c r="N5" s="3"/>
      <c r="O5" s="6"/>
    </row>
    <row r="6" spans="1:15" ht="31.5" customHeight="1" x14ac:dyDescent="0.25">
      <c r="A6" s="7">
        <v>1</v>
      </c>
      <c r="B6" s="7" t="s">
        <v>56</v>
      </c>
      <c r="C6" s="8" t="s">
        <v>8</v>
      </c>
      <c r="D6" s="8">
        <v>102004774</v>
      </c>
      <c r="E6" s="9" t="s">
        <v>19</v>
      </c>
      <c r="F6" s="7" t="s">
        <v>17</v>
      </c>
      <c r="G6" s="7" t="s">
        <v>8</v>
      </c>
      <c r="H6" s="8">
        <v>3</v>
      </c>
      <c r="I6" s="8">
        <v>6</v>
      </c>
      <c r="J6" s="8">
        <v>0</v>
      </c>
      <c r="K6" s="8">
        <f>H6*I6</f>
        <v>18</v>
      </c>
      <c r="L6" s="10">
        <v>0</v>
      </c>
      <c r="M6" s="10">
        <f>K6*2</f>
        <v>36</v>
      </c>
      <c r="N6" s="11">
        <v>0</v>
      </c>
      <c r="O6" s="12" t="s">
        <v>20</v>
      </c>
    </row>
    <row r="7" spans="1:15" ht="20.100000000000001" customHeight="1" x14ac:dyDescent="0.25">
      <c r="A7" s="6" t="s">
        <v>14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3">
        <v>0</v>
      </c>
      <c r="O7" s="6"/>
    </row>
    <row r="8" spans="1:15" ht="20.100000000000001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42" customHeight="1" x14ac:dyDescent="0.25">
      <c r="A9" s="1" t="s">
        <v>54</v>
      </c>
      <c r="B9" s="26" t="s">
        <v>63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6"/>
    </row>
    <row r="10" spans="1:15" ht="28.5" customHeight="1" x14ac:dyDescent="0.25">
      <c r="A10" s="14">
        <v>1</v>
      </c>
      <c r="B10" s="14" t="s">
        <v>50</v>
      </c>
      <c r="C10" s="15" t="s">
        <v>18</v>
      </c>
      <c r="D10" s="15">
        <v>102003305</v>
      </c>
      <c r="E10" s="16" t="s">
        <v>21</v>
      </c>
      <c r="F10" s="14" t="s">
        <v>25</v>
      </c>
      <c r="G10" s="14" t="s">
        <v>18</v>
      </c>
      <c r="H10" s="15">
        <v>6</v>
      </c>
      <c r="I10" s="15">
        <v>6</v>
      </c>
      <c r="J10" s="15">
        <v>0</v>
      </c>
      <c r="K10" s="15">
        <f>H10*I10</f>
        <v>36</v>
      </c>
      <c r="L10" s="17">
        <v>0</v>
      </c>
      <c r="M10" s="6">
        <f>K10*2</f>
        <v>72</v>
      </c>
      <c r="N10" s="18">
        <v>0</v>
      </c>
      <c r="O10" s="6"/>
    </row>
    <row r="11" spans="1:15" ht="39.75" customHeight="1" x14ac:dyDescent="0.25">
      <c r="A11" s="14">
        <v>2</v>
      </c>
      <c r="B11" s="14" t="s">
        <v>46</v>
      </c>
      <c r="C11" s="15" t="s">
        <v>18</v>
      </c>
      <c r="D11" s="15" t="s">
        <v>49</v>
      </c>
      <c r="E11" s="16" t="s">
        <v>52</v>
      </c>
      <c r="F11" s="14" t="s">
        <v>30</v>
      </c>
      <c r="G11" s="14" t="s">
        <v>18</v>
      </c>
      <c r="H11" s="15">
        <v>6</v>
      </c>
      <c r="I11" s="15">
        <v>6</v>
      </c>
      <c r="J11" s="15">
        <v>0</v>
      </c>
      <c r="K11" s="15">
        <f t="shared" ref="K11:K14" si="0">H11*I11</f>
        <v>36</v>
      </c>
      <c r="L11" s="17">
        <v>0</v>
      </c>
      <c r="M11" s="6">
        <f t="shared" ref="M11:M14" si="1">K11*2</f>
        <v>72</v>
      </c>
      <c r="N11" s="18">
        <v>0</v>
      </c>
      <c r="O11" s="19"/>
    </row>
    <row r="12" spans="1:15" ht="20.100000000000001" customHeight="1" x14ac:dyDescent="0.25">
      <c r="A12" s="14">
        <v>3</v>
      </c>
      <c r="B12" s="14" t="s">
        <v>46</v>
      </c>
      <c r="C12" s="15" t="s">
        <v>18</v>
      </c>
      <c r="D12" s="15">
        <v>104000419</v>
      </c>
      <c r="E12" s="16" t="s">
        <v>53</v>
      </c>
      <c r="F12" s="14" t="s">
        <v>22</v>
      </c>
      <c r="G12" s="14" t="s">
        <v>18</v>
      </c>
      <c r="H12" s="15">
        <v>9</v>
      </c>
      <c r="I12" s="15">
        <v>6</v>
      </c>
      <c r="J12" s="15">
        <v>0</v>
      </c>
      <c r="K12" s="15">
        <f t="shared" si="0"/>
        <v>54</v>
      </c>
      <c r="L12" s="17">
        <v>0</v>
      </c>
      <c r="M12" s="6">
        <f t="shared" si="1"/>
        <v>108</v>
      </c>
      <c r="N12" s="18">
        <v>0</v>
      </c>
      <c r="O12" s="19"/>
    </row>
    <row r="13" spans="1:15" ht="34.5" customHeight="1" x14ac:dyDescent="0.25">
      <c r="A13" s="14">
        <v>4</v>
      </c>
      <c r="B13" s="14" t="s">
        <v>51</v>
      </c>
      <c r="C13" s="15" t="s">
        <v>18</v>
      </c>
      <c r="D13" s="15">
        <v>102003318</v>
      </c>
      <c r="E13" s="16" t="s">
        <v>26</v>
      </c>
      <c r="F13" s="14" t="s">
        <v>29</v>
      </c>
      <c r="G13" s="14" t="s">
        <v>18</v>
      </c>
      <c r="H13" s="15">
        <v>6</v>
      </c>
      <c r="I13" s="15">
        <v>6</v>
      </c>
      <c r="J13" s="15">
        <v>0</v>
      </c>
      <c r="K13" s="15">
        <f t="shared" si="0"/>
        <v>36</v>
      </c>
      <c r="L13" s="17">
        <v>0</v>
      </c>
      <c r="M13" s="6">
        <f t="shared" si="1"/>
        <v>72</v>
      </c>
      <c r="N13" s="18">
        <v>0</v>
      </c>
      <c r="O13" s="19"/>
    </row>
    <row r="14" spans="1:15" ht="32.25" customHeight="1" x14ac:dyDescent="0.25">
      <c r="A14" s="14">
        <v>5</v>
      </c>
      <c r="B14" s="14" t="s">
        <v>46</v>
      </c>
      <c r="C14" s="15" t="s">
        <v>18</v>
      </c>
      <c r="D14" s="15">
        <v>104000714</v>
      </c>
      <c r="E14" s="16" t="s">
        <v>27</v>
      </c>
      <c r="F14" s="14" t="s">
        <v>28</v>
      </c>
      <c r="G14" s="14" t="s">
        <v>18</v>
      </c>
      <c r="H14" s="15">
        <v>6</v>
      </c>
      <c r="I14" s="15">
        <v>6</v>
      </c>
      <c r="J14" s="15">
        <v>0</v>
      </c>
      <c r="K14" s="15">
        <f t="shared" si="0"/>
        <v>36</v>
      </c>
      <c r="L14" s="17">
        <v>0</v>
      </c>
      <c r="M14" s="6">
        <f t="shared" si="1"/>
        <v>72</v>
      </c>
      <c r="N14" s="18">
        <v>0</v>
      </c>
      <c r="O14" s="19"/>
    </row>
    <row r="15" spans="1:15" ht="20.100000000000001" customHeight="1" x14ac:dyDescent="0.25">
      <c r="A15" s="17" t="s">
        <v>14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6"/>
      <c r="N15" s="18">
        <v>0</v>
      </c>
      <c r="O15" s="6"/>
    </row>
    <row r="16" spans="1:15" ht="20.100000000000001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ht="20.100000000000001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45.75" customHeight="1" x14ac:dyDescent="0.25">
      <c r="A18" s="1" t="s">
        <v>15</v>
      </c>
      <c r="B18" s="26" t="s">
        <v>64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6"/>
    </row>
    <row r="19" spans="1:15" ht="20.100000000000001" customHeight="1" x14ac:dyDescent="0.25">
      <c r="A19" s="14">
        <v>1</v>
      </c>
      <c r="B19" s="17" t="s">
        <v>39</v>
      </c>
      <c r="C19" s="17" t="s">
        <v>24</v>
      </c>
      <c r="D19" s="20">
        <v>102003247</v>
      </c>
      <c r="E19" s="21" t="s">
        <v>40</v>
      </c>
      <c r="F19" s="14" t="s">
        <v>32</v>
      </c>
      <c r="G19" s="20" t="s">
        <v>34</v>
      </c>
      <c r="H19" s="20">
        <v>10</v>
      </c>
      <c r="I19" s="20">
        <v>12</v>
      </c>
      <c r="J19" s="15">
        <v>0</v>
      </c>
      <c r="K19" s="15">
        <f>H19*I19</f>
        <v>120</v>
      </c>
      <c r="L19" s="15">
        <v>0</v>
      </c>
      <c r="M19" s="25">
        <f>K19*2</f>
        <v>240</v>
      </c>
      <c r="N19" s="13">
        <v>0</v>
      </c>
      <c r="O19" s="6"/>
    </row>
    <row r="20" spans="1:15" ht="20.100000000000001" customHeight="1" x14ac:dyDescent="0.25">
      <c r="A20" s="14">
        <v>2</v>
      </c>
      <c r="B20" s="17" t="s">
        <v>44</v>
      </c>
      <c r="C20" s="17" t="s">
        <v>24</v>
      </c>
      <c r="D20" s="20">
        <v>102004771</v>
      </c>
      <c r="E20" s="21" t="s">
        <v>47</v>
      </c>
      <c r="F20" s="14" t="s">
        <v>37</v>
      </c>
      <c r="G20" s="20" t="s">
        <v>34</v>
      </c>
      <c r="H20" s="20">
        <v>10</v>
      </c>
      <c r="I20" s="20">
        <v>12</v>
      </c>
      <c r="J20" s="15">
        <v>0</v>
      </c>
      <c r="K20" s="15">
        <f t="shared" ref="K20:K21" si="2">H20*I20</f>
        <v>120</v>
      </c>
      <c r="L20" s="15">
        <v>0</v>
      </c>
      <c r="M20" s="25">
        <f t="shared" ref="M20:M21" si="3">K20*2</f>
        <v>240</v>
      </c>
      <c r="N20" s="13">
        <v>0</v>
      </c>
      <c r="O20" s="6"/>
    </row>
    <row r="21" spans="1:15" ht="20.100000000000001" customHeight="1" x14ac:dyDescent="0.25">
      <c r="A21" s="14">
        <v>3</v>
      </c>
      <c r="B21" s="17" t="s">
        <v>44</v>
      </c>
      <c r="C21" s="17" t="s">
        <v>24</v>
      </c>
      <c r="D21" s="20">
        <v>102004775</v>
      </c>
      <c r="E21" s="21" t="s">
        <v>57</v>
      </c>
      <c r="F21" s="14" t="s">
        <v>55</v>
      </c>
      <c r="G21" s="20" t="s">
        <v>24</v>
      </c>
      <c r="H21" s="20">
        <v>6</v>
      </c>
      <c r="I21" s="20">
        <v>12</v>
      </c>
      <c r="J21" s="15">
        <v>0</v>
      </c>
      <c r="K21" s="15">
        <f t="shared" si="2"/>
        <v>72</v>
      </c>
      <c r="L21" s="15">
        <v>0</v>
      </c>
      <c r="M21" s="25">
        <f t="shared" si="3"/>
        <v>144</v>
      </c>
      <c r="N21" s="13">
        <v>0</v>
      </c>
      <c r="O21" s="6"/>
    </row>
    <row r="22" spans="1:15" ht="20.100000000000001" customHeight="1" x14ac:dyDescent="0.25">
      <c r="A22" s="6" t="s">
        <v>14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22">
        <v>0</v>
      </c>
      <c r="O22" s="6"/>
    </row>
    <row r="23" spans="1:15" ht="40.5" customHeight="1" x14ac:dyDescent="0.25">
      <c r="A23" s="1" t="s">
        <v>58</v>
      </c>
      <c r="B23" s="26" t="s">
        <v>65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6"/>
    </row>
    <row r="24" spans="1:15" ht="20.100000000000001" customHeight="1" x14ac:dyDescent="0.25">
      <c r="A24" s="14">
        <v>1</v>
      </c>
      <c r="B24" s="14" t="s">
        <v>45</v>
      </c>
      <c r="C24" s="15" t="s">
        <v>23</v>
      </c>
      <c r="D24" s="15">
        <v>102004395</v>
      </c>
      <c r="E24" s="16" t="s">
        <v>48</v>
      </c>
      <c r="F24" s="14" t="s">
        <v>33</v>
      </c>
      <c r="G24" s="14" t="s">
        <v>23</v>
      </c>
      <c r="H24" s="14">
        <v>6</v>
      </c>
      <c r="I24" s="15">
        <v>12</v>
      </c>
      <c r="J24" s="15">
        <v>0</v>
      </c>
      <c r="K24" s="15">
        <f>H24*I24</f>
        <v>72</v>
      </c>
      <c r="L24" s="15">
        <v>0</v>
      </c>
      <c r="M24" s="25">
        <f>K24*2</f>
        <v>144</v>
      </c>
      <c r="N24" s="13">
        <v>0</v>
      </c>
      <c r="O24" s="6"/>
    </row>
    <row r="25" spans="1:15" ht="20.100000000000001" customHeight="1" x14ac:dyDescent="0.25">
      <c r="A25" s="14">
        <v>2</v>
      </c>
      <c r="B25" s="14" t="s">
        <v>38</v>
      </c>
      <c r="C25" s="15" t="s">
        <v>23</v>
      </c>
      <c r="D25" s="15">
        <v>102003200</v>
      </c>
      <c r="E25" s="16" t="s">
        <v>41</v>
      </c>
      <c r="F25" s="14" t="s">
        <v>31</v>
      </c>
      <c r="G25" s="14" t="s">
        <v>23</v>
      </c>
      <c r="H25" s="14">
        <v>6</v>
      </c>
      <c r="I25" s="15">
        <v>12</v>
      </c>
      <c r="J25" s="15">
        <v>0</v>
      </c>
      <c r="K25" s="15">
        <f t="shared" ref="K25:K26" si="4">H25*I25</f>
        <v>72</v>
      </c>
      <c r="L25" s="15">
        <v>0</v>
      </c>
      <c r="M25" s="25">
        <f t="shared" ref="M25:M26" si="5">K25*2</f>
        <v>144</v>
      </c>
      <c r="N25" s="13">
        <v>0</v>
      </c>
      <c r="O25" s="6"/>
    </row>
    <row r="26" spans="1:15" ht="20.100000000000001" customHeight="1" x14ac:dyDescent="0.25">
      <c r="A26" s="14">
        <v>3</v>
      </c>
      <c r="B26" s="17" t="s">
        <v>43</v>
      </c>
      <c r="C26" s="17" t="s">
        <v>23</v>
      </c>
      <c r="D26" s="20">
        <v>102003199</v>
      </c>
      <c r="E26" s="21" t="s">
        <v>42</v>
      </c>
      <c r="F26" s="14" t="s">
        <v>35</v>
      </c>
      <c r="G26" s="17" t="s">
        <v>36</v>
      </c>
      <c r="H26" s="20">
        <v>10</v>
      </c>
      <c r="I26" s="20">
        <v>12</v>
      </c>
      <c r="J26" s="15">
        <v>0</v>
      </c>
      <c r="K26" s="15">
        <f t="shared" si="4"/>
        <v>120</v>
      </c>
      <c r="L26" s="15">
        <v>0</v>
      </c>
      <c r="M26" s="25">
        <f t="shared" si="5"/>
        <v>240</v>
      </c>
      <c r="N26" s="13">
        <v>0</v>
      </c>
      <c r="O26" s="6"/>
    </row>
    <row r="27" spans="1:15" ht="20.100000000000001" customHeight="1" x14ac:dyDescent="0.25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22">
        <v>0</v>
      </c>
      <c r="O27" s="6"/>
    </row>
    <row r="28" spans="1:15" ht="20.100000000000001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22"/>
      <c r="O28" s="6"/>
    </row>
    <row r="29" spans="1:15" ht="20.100000000000001" customHeigh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2" spans="1:15" x14ac:dyDescent="0.25">
      <c r="A32" s="23" t="s">
        <v>16</v>
      </c>
      <c r="B32" s="23"/>
      <c r="C32" s="23"/>
      <c r="D32" s="23"/>
      <c r="E32" s="24">
        <f>N7+N15+N22+N27</f>
        <v>0</v>
      </c>
    </row>
  </sheetData>
  <mergeCells count="7">
    <mergeCell ref="B23:N23"/>
    <mergeCell ref="A1:N1"/>
    <mergeCell ref="B3:N3"/>
    <mergeCell ref="A2:N2"/>
    <mergeCell ref="O2:O3"/>
    <mergeCell ref="B18:N18"/>
    <mergeCell ref="B9:N9"/>
  </mergeCells>
  <phoneticPr fontId="6" type="noConversion"/>
  <pageMargins left="0.7" right="0.7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2025-12-11T11:14:11Z</dcterms:modified>
</cp:coreProperties>
</file>